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mstremke/Desktop/IAF/Calculator Tools/"/>
    </mc:Choice>
  </mc:AlternateContent>
  <bookViews>
    <workbookView xWindow="120" yWindow="460" windowWidth="15180" windowHeight="8840" tabRatio="168"/>
  </bookViews>
  <sheets>
    <sheet name="Energy Savings" sheetId="4" r:id="rId1"/>
  </sheets>
  <definedNames>
    <definedName name="OLE_LINK1" localSheetId="0">'Energy Savings'!#REF!</definedName>
    <definedName name="_xlnm.Print_Area" localSheetId="0">'Energy Savings'!$A$1:$E$50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4" l="1"/>
  <c r="C30" i="4"/>
  <c r="C40" i="4"/>
  <c r="C46" i="4"/>
</calcChain>
</file>

<file path=xl/sharedStrings.xml><?xml version="1.0" encoding="utf-8"?>
<sst xmlns="http://schemas.openxmlformats.org/spreadsheetml/2006/main" count="30" uniqueCount="29">
  <si>
    <t>Energy Savings Due to Lower Pressure Drop</t>
  </si>
  <si>
    <t>Notes:</t>
  </si>
  <si>
    <t xml:space="preserve">Annual Energy Savings Due to Reduced Delta P </t>
  </si>
  <si>
    <t xml:space="preserve">Electrical Cost per kW </t>
  </si>
  <si>
    <t>Be sure to factor in overtime rates and benefits.</t>
  </si>
  <si>
    <t xml:space="preserve">Collector Running Hours Per Year </t>
  </si>
  <si>
    <t xml:space="preserve">CFM (Cubic Feet Per Minute) </t>
  </si>
  <si>
    <t xml:space="preserve">Enter Labor Rate Per Hour </t>
  </si>
  <si>
    <t xml:space="preserve">of a variable frequency drive, a fan efficiency of 81%, 0.746 watts of energy per HP and a 90% electrical  </t>
  </si>
  <si>
    <t>transmission efficiency.</t>
  </si>
  <si>
    <t>Your results may vary.</t>
  </si>
  <si>
    <t>Customer Name:</t>
  </si>
  <si>
    <t>Total Cost Savings</t>
  </si>
  <si>
    <t>The above energy savings assumes a 1.5" pressure drop difference between a collector with standard</t>
  </si>
  <si>
    <t>80/20 blend cartridges and the same collector with Ultra-Web Cartridges. Other assumptions include the use</t>
  </si>
  <si>
    <t>Enter Number of Cartridges</t>
  </si>
  <si>
    <t>Labor Savings Per Ultra-Web Changeout</t>
  </si>
  <si>
    <t>Assuming Ultra-Web cartridges last 50% longer than your current cartridges, this is how much labor you will save each time you replace with Ultra-Web cartridges.</t>
  </si>
  <si>
    <t>Enter Cost Per Cartridge</t>
  </si>
  <si>
    <t>Enter Cost Per Ultra-Web Cartridge</t>
  </si>
  <si>
    <t xml:space="preserve">Total Bag Cost Savings Per Ultra-Web Changeout </t>
  </si>
  <si>
    <t xml:space="preserve">Total Labor Savings Per Ultra-Web Changeout </t>
  </si>
  <si>
    <t>Cartridge Cost Savings Per Ultra-Web Changeout</t>
  </si>
  <si>
    <t>Ultra-Web cartridges.</t>
  </si>
  <si>
    <t xml:space="preserve">Enter # of Cartridges 1 Person Can Change Per Hour </t>
  </si>
  <si>
    <t>Averages between 14 - 30 cartridges per hour.</t>
  </si>
  <si>
    <t xml:space="preserve">Assuming Ultra-Web cartridges last 50% longer  </t>
  </si>
  <si>
    <t xml:space="preserve">Money you will save each time you replace with </t>
  </si>
  <si>
    <t xml:space="preserve">than your current cartridges, this is how much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</si>
</sst>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6"/>
      <color indexed="48"/>
      <name val="Arial Black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52"/>
      </left>
      <right style="medium">
        <color indexed="52"/>
      </right>
      <top style="medium">
        <color indexed="52"/>
      </top>
      <bottom style="medium">
        <color indexed="52"/>
      </bottom>
      <diagonal/>
    </border>
    <border>
      <left style="medium">
        <color indexed="52"/>
      </left>
      <right style="medium">
        <color indexed="52"/>
      </right>
      <top style="medium">
        <color indexed="52"/>
      </top>
      <bottom/>
      <diagonal/>
    </border>
    <border>
      <left style="medium">
        <color indexed="48"/>
      </left>
      <right/>
      <top style="double">
        <color indexed="48"/>
      </top>
      <bottom style="medium">
        <color indexed="48"/>
      </bottom>
      <diagonal/>
    </border>
    <border>
      <left/>
      <right style="medium">
        <color indexed="48"/>
      </right>
      <top style="double">
        <color indexed="48"/>
      </top>
      <bottom style="medium">
        <color indexed="48"/>
      </bottom>
      <diagonal/>
    </border>
    <border>
      <left style="medium">
        <color indexed="48"/>
      </left>
      <right style="medium">
        <color indexed="48"/>
      </right>
      <top style="double">
        <color indexed="48"/>
      </top>
      <bottom style="medium">
        <color indexed="48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 applyProtection="1"/>
    <xf numFmtId="0" fontId="1" fillId="2" borderId="0" xfId="0" applyFont="1" applyFill="1" applyProtection="1"/>
    <xf numFmtId="0" fontId="1" fillId="2" borderId="0" xfId="0" applyFont="1" applyFill="1" applyBorder="1" applyProtection="1"/>
    <xf numFmtId="0" fontId="4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0" fillId="2" borderId="0" xfId="0" applyFill="1" applyAlignment="1" applyProtection="1">
      <alignment horizontal="center"/>
    </xf>
    <xf numFmtId="0" fontId="1" fillId="2" borderId="0" xfId="0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/>
      <protection locked="0"/>
    </xf>
    <xf numFmtId="3" fontId="1" fillId="2" borderId="0" xfId="0" applyNumberFormat="1" applyFont="1" applyFill="1" applyBorder="1" applyAlignment="1" applyProtection="1">
      <alignment horizontal="right"/>
    </xf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1" fillId="2" borderId="0" xfId="0" applyNumberFormat="1" applyFont="1" applyFill="1" applyBorder="1" applyAlignment="1" applyProtection="1">
      <alignment horizontal="right"/>
    </xf>
    <xf numFmtId="3" fontId="1" fillId="2" borderId="2" xfId="0" applyNumberFormat="1" applyFont="1" applyFill="1" applyBorder="1" applyAlignment="1" applyProtection="1">
      <alignment horizontal="right"/>
      <protection locked="0"/>
    </xf>
    <xf numFmtId="0" fontId="0" fillId="2" borderId="3" xfId="0" applyFill="1" applyBorder="1" applyProtection="1"/>
    <xf numFmtId="0" fontId="1" fillId="2" borderId="4" xfId="0" applyFont="1" applyFill="1" applyBorder="1" applyAlignment="1" applyProtection="1">
      <alignment horizontal="right"/>
    </xf>
    <xf numFmtId="165" fontId="3" fillId="2" borderId="0" xfId="0" applyNumberFormat="1" applyFont="1" applyFill="1" applyBorder="1" applyAlignment="1" applyProtection="1">
      <alignment horizontal="right"/>
    </xf>
    <xf numFmtId="0" fontId="0" fillId="2" borderId="0" xfId="0" applyFill="1" applyAlignment="1" applyProtection="1"/>
    <xf numFmtId="0" fontId="0" fillId="2" borderId="0" xfId="0" applyFill="1" applyBorder="1" applyProtection="1"/>
    <xf numFmtId="165" fontId="2" fillId="2" borderId="0" xfId="0" applyNumberFormat="1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right"/>
    </xf>
    <xf numFmtId="0" fontId="1" fillId="2" borderId="1" xfId="0" applyFont="1" applyFill="1" applyBorder="1" applyProtection="1">
      <protection locked="0"/>
    </xf>
    <xf numFmtId="164" fontId="1" fillId="2" borderId="2" xfId="0" applyNumberFormat="1" applyFont="1" applyFill="1" applyBorder="1" applyProtection="1">
      <protection locked="0"/>
    </xf>
    <xf numFmtId="164" fontId="1" fillId="2" borderId="0" xfId="0" applyNumberFormat="1" applyFont="1" applyFill="1" applyBorder="1" applyProtection="1"/>
    <xf numFmtId="165" fontId="1" fillId="2" borderId="0" xfId="0" applyNumberFormat="1" applyFont="1" applyFill="1" applyBorder="1" applyProtection="1"/>
    <xf numFmtId="164" fontId="1" fillId="2" borderId="1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right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left"/>
    </xf>
    <xf numFmtId="165" fontId="3" fillId="2" borderId="5" xfId="0" applyNumberFormat="1" applyFont="1" applyFill="1" applyBorder="1" applyAlignment="1" applyProtection="1">
      <alignment horizontal="right"/>
    </xf>
    <xf numFmtId="165" fontId="1" fillId="2" borderId="5" xfId="0" applyNumberFormat="1" applyFont="1" applyFill="1" applyBorder="1" applyProtection="1"/>
    <xf numFmtId="165" fontId="1" fillId="2" borderId="6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 wrapText="1"/>
    </xf>
    <xf numFmtId="0" fontId="1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914400</xdr:colOff>
      <xdr:row>0</xdr:row>
      <xdr:rowOff>38100</xdr:rowOff>
    </xdr:from>
    <xdr:to>
      <xdr:col>4</xdr:col>
      <xdr:colOff>2959100</xdr:colOff>
      <xdr:row>2</xdr:row>
      <xdr:rowOff>152400</xdr:rowOff>
    </xdr:to>
    <xdr:pic>
      <xdr:nvPicPr>
        <xdr:cNvPr id="1025" name="Picture 1" descr="J:\Secured\TOR\GRAP_LIB\Logos\Donaldson Torit logo 3005 blue.w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38100"/>
          <a:ext cx="20447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</xdr:row>
      <xdr:rowOff>76200</xdr:rowOff>
    </xdr:from>
    <xdr:to>
      <xdr:col>5</xdr:col>
      <xdr:colOff>0</xdr:colOff>
      <xdr:row>4</xdr:row>
      <xdr:rowOff>76200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0" y="825500"/>
          <a:ext cx="7404100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4</xdr:col>
      <xdr:colOff>2565400</xdr:colOff>
      <xdr:row>46</xdr:row>
      <xdr:rowOff>25400</xdr:rowOff>
    </xdr:from>
    <xdr:to>
      <xdr:col>4</xdr:col>
      <xdr:colOff>2882900</xdr:colOff>
      <xdr:row>48</xdr:row>
      <xdr:rowOff>101600</xdr:rowOff>
    </xdr:to>
    <xdr:pic>
      <xdr:nvPicPr>
        <xdr:cNvPr id="1041" name="Picture 17" descr="J:\Secured\TOR\GRAP_LIB\Logos\D_logo-blue3005.w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6900" y="8915400"/>
          <a:ext cx="317500" cy="40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25400</xdr:colOff>
      <xdr:row>1</xdr:row>
      <xdr:rowOff>0</xdr:rowOff>
    </xdr:from>
    <xdr:to>
      <xdr:col>1</xdr:col>
      <xdr:colOff>1130300</xdr:colOff>
      <xdr:row>3</xdr:row>
      <xdr:rowOff>25400</xdr:rowOff>
    </xdr:to>
    <xdr:pic>
      <xdr:nvPicPr>
        <xdr:cNvPr id="1047" name="Picture 23" descr="J:\Secured\TOR\GRAP_LIB\Logos\Ultra-Web w_tag-black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165100"/>
          <a:ext cx="2362200" cy="44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6"/>
  <sheetViews>
    <sheetView tabSelected="1" topLeftCell="A23" zoomScaleSheetLayoutView="100" workbookViewId="0">
      <selection activeCell="C12" sqref="C12"/>
    </sheetView>
  </sheetViews>
  <sheetFormatPr baseColWidth="10" defaultColWidth="9.1640625" defaultRowHeight="13" x14ac:dyDescent="0.15"/>
  <cols>
    <col min="1" max="1" width="16.5" style="1" customWidth="1"/>
    <col min="2" max="2" width="30.1640625" style="1" customWidth="1"/>
    <col min="3" max="3" width="10.1640625" style="1" customWidth="1"/>
    <col min="4" max="4" width="0.6640625" style="1" customWidth="1"/>
    <col min="5" max="5" width="39.6640625" style="1" customWidth="1"/>
    <col min="6" max="16384" width="9.1640625" style="1"/>
  </cols>
  <sheetData>
    <row r="2" spans="1:5" ht="20" x14ac:dyDescent="0.2">
      <c r="A2" s="31"/>
    </row>
    <row r="7" spans="1:5" ht="15" customHeight="1" x14ac:dyDescent="0.15">
      <c r="A7" s="2" t="s">
        <v>11</v>
      </c>
      <c r="B7" s="34"/>
      <c r="C7" s="35"/>
      <c r="D7" s="35"/>
      <c r="E7" s="35"/>
    </row>
    <row r="9" spans="1:5" s="5" customFormat="1" ht="20" customHeight="1" x14ac:dyDescent="0.15">
      <c r="A9" s="4" t="s">
        <v>0</v>
      </c>
      <c r="B9" s="4"/>
    </row>
    <row r="10" spans="1:5" ht="12" customHeight="1" thickBot="1" x14ac:dyDescent="0.2">
      <c r="A10" s="6"/>
      <c r="B10" s="6"/>
    </row>
    <row r="11" spans="1:5" ht="20" customHeight="1" thickBot="1" x14ac:dyDescent="0.2">
      <c r="B11" s="7" t="s">
        <v>6</v>
      </c>
      <c r="C11" s="8">
        <v>24400</v>
      </c>
      <c r="D11" s="9"/>
    </row>
    <row r="12" spans="1:5" ht="20" customHeight="1" thickBot="1" x14ac:dyDescent="0.2">
      <c r="B12" s="7" t="s">
        <v>3</v>
      </c>
      <c r="C12" s="10">
        <v>7.0000000000000007E-2</v>
      </c>
      <c r="D12" s="11"/>
    </row>
    <row r="13" spans="1:5" ht="20" customHeight="1" thickBot="1" x14ac:dyDescent="0.2">
      <c r="B13" s="7" t="s">
        <v>5</v>
      </c>
      <c r="C13" s="12">
        <v>4000</v>
      </c>
      <c r="D13" s="9"/>
    </row>
    <row r="14" spans="1:5" ht="20" customHeight="1" thickTop="1" thickBot="1" x14ac:dyDescent="0.2">
      <c r="A14" s="13"/>
      <c r="B14" s="14" t="s">
        <v>2</v>
      </c>
      <c r="C14" s="28">
        <f>((1.5*C11)/(6356*0.81))*0.746*C12*(C13/0.9)</f>
        <v>1649.9338300610939</v>
      </c>
      <c r="D14" s="15"/>
      <c r="E14" s="16"/>
    </row>
    <row r="15" spans="1:5" x14ac:dyDescent="0.15">
      <c r="A15" s="17"/>
      <c r="B15" s="17"/>
      <c r="C15" s="18"/>
      <c r="D15" s="18"/>
    </row>
    <row r="16" spans="1:5" x14ac:dyDescent="0.15">
      <c r="A16" s="2" t="s">
        <v>1</v>
      </c>
      <c r="B16" s="2"/>
    </row>
    <row r="17" spans="1:5" ht="12.75" customHeight="1" x14ac:dyDescent="0.15">
      <c r="A17" s="1" t="s">
        <v>13</v>
      </c>
    </row>
    <row r="18" spans="1:5" ht="12.75" customHeight="1" x14ac:dyDescent="0.15">
      <c r="A18" s="1" t="s">
        <v>14</v>
      </c>
    </row>
    <row r="19" spans="1:5" ht="12.75" customHeight="1" x14ac:dyDescent="0.15">
      <c r="A19" s="1" t="s">
        <v>8</v>
      </c>
    </row>
    <row r="20" spans="1:5" ht="12.75" customHeight="1" x14ac:dyDescent="0.15">
      <c r="A20" s="1" t="s">
        <v>9</v>
      </c>
    </row>
    <row r="21" spans="1:5" ht="4.5" customHeight="1" x14ac:dyDescent="0.15"/>
    <row r="22" spans="1:5" x14ac:dyDescent="0.15">
      <c r="A22" s="1" t="s">
        <v>10</v>
      </c>
    </row>
    <row r="25" spans="1:5" s="5" customFormat="1" ht="20" customHeight="1" x14ac:dyDescent="0.15">
      <c r="A25" s="32" t="s">
        <v>16</v>
      </c>
      <c r="B25" s="32"/>
      <c r="C25" s="32"/>
      <c r="D25" s="32"/>
      <c r="E25" s="32"/>
    </row>
    <row r="26" spans="1:5" ht="12" customHeight="1" thickBot="1" x14ac:dyDescent="0.2"/>
    <row r="27" spans="1:5" ht="20" customHeight="1" thickBot="1" x14ac:dyDescent="0.2">
      <c r="B27" s="19" t="s">
        <v>15</v>
      </c>
      <c r="C27" s="20">
        <v>64</v>
      </c>
      <c r="D27" s="3"/>
    </row>
    <row r="28" spans="1:5" ht="20" customHeight="1" thickBot="1" x14ac:dyDescent="0.2">
      <c r="B28" s="19" t="s">
        <v>24</v>
      </c>
      <c r="C28" s="20">
        <v>20</v>
      </c>
      <c r="D28" s="3"/>
      <c r="E28" s="16" t="s">
        <v>25</v>
      </c>
    </row>
    <row r="29" spans="1:5" ht="20" customHeight="1" thickBot="1" x14ac:dyDescent="0.2">
      <c r="B29" s="19" t="s">
        <v>7</v>
      </c>
      <c r="C29" s="21">
        <v>45</v>
      </c>
      <c r="D29" s="22"/>
      <c r="E29" s="16" t="s">
        <v>4</v>
      </c>
    </row>
    <row r="30" spans="1:5" ht="20" customHeight="1" thickTop="1" thickBot="1" x14ac:dyDescent="0.2">
      <c r="A30" s="13"/>
      <c r="B30" s="14" t="s">
        <v>21</v>
      </c>
      <c r="C30" s="29">
        <f>(C27/C28)*C29 *0.75</f>
        <v>108</v>
      </c>
      <c r="D30" s="23"/>
      <c r="E30" s="33" t="s">
        <v>17</v>
      </c>
    </row>
    <row r="31" spans="1:5" ht="12.75" customHeight="1" x14ac:dyDescent="0.15">
      <c r="E31" s="33"/>
    </row>
    <row r="32" spans="1:5" x14ac:dyDescent="0.15">
      <c r="E32" s="33"/>
    </row>
    <row r="33" spans="1:5" x14ac:dyDescent="0.15">
      <c r="E33" s="33"/>
    </row>
    <row r="35" spans="1:5" s="5" customFormat="1" ht="19.5" customHeight="1" x14ac:dyDescent="0.15">
      <c r="A35" s="32" t="s">
        <v>22</v>
      </c>
      <c r="B35" s="32"/>
      <c r="C35" s="32"/>
      <c r="D35" s="32"/>
      <c r="E35" s="32"/>
    </row>
    <row r="36" spans="1:5" ht="12" customHeight="1" thickBot="1" x14ac:dyDescent="0.2"/>
    <row r="37" spans="1:5" ht="20" customHeight="1" thickBot="1" x14ac:dyDescent="0.2">
      <c r="B37" s="19" t="s">
        <v>15</v>
      </c>
      <c r="C37" s="20">
        <v>64</v>
      </c>
      <c r="D37" s="3"/>
    </row>
    <row r="38" spans="1:5" ht="20" customHeight="1" thickBot="1" x14ac:dyDescent="0.2">
      <c r="B38" s="19" t="s">
        <v>18</v>
      </c>
      <c r="C38" s="24">
        <v>72</v>
      </c>
      <c r="D38" s="22"/>
    </row>
    <row r="39" spans="1:5" ht="20" customHeight="1" thickBot="1" x14ac:dyDescent="0.2">
      <c r="B39" s="19" t="s">
        <v>19</v>
      </c>
      <c r="C39" s="21">
        <v>96</v>
      </c>
      <c r="D39" s="22"/>
    </row>
    <row r="40" spans="1:5" ht="20" customHeight="1" thickTop="1" thickBot="1" x14ac:dyDescent="0.2">
      <c r="A40" s="13"/>
      <c r="B40" s="25" t="s">
        <v>20</v>
      </c>
      <c r="C40" s="29">
        <f>(C37*C38*1.5) -(C37*C39*1)</f>
        <v>768</v>
      </c>
      <c r="D40" s="23"/>
      <c r="E40" s="1" t="s">
        <v>26</v>
      </c>
    </row>
    <row r="41" spans="1:5" ht="12.75" customHeight="1" x14ac:dyDescent="0.15">
      <c r="E41" s="1" t="s">
        <v>28</v>
      </c>
    </row>
    <row r="42" spans="1:5" ht="12.75" customHeight="1" x14ac:dyDescent="0.15">
      <c r="E42" s="1" t="s">
        <v>27</v>
      </c>
    </row>
    <row r="43" spans="1:5" ht="12.75" customHeight="1" x14ac:dyDescent="0.15">
      <c r="E43" s="1" t="s">
        <v>23</v>
      </c>
    </row>
    <row r="45" spans="1:5" ht="14" thickBot="1" x14ac:dyDescent="0.2"/>
    <row r="46" spans="1:5" ht="21" customHeight="1" thickBot="1" x14ac:dyDescent="0.45">
      <c r="B46" s="26" t="s">
        <v>12</v>
      </c>
      <c r="C46" s="30">
        <f>SUM(C40,C30,C14)</f>
        <v>2525.9338300610939</v>
      </c>
      <c r="D46" s="27"/>
      <c r="E46" s="27"/>
    </row>
  </sheetData>
  <sheetProtection password="CF1D" sheet="1" objects="1" scenarios="1"/>
  <mergeCells count="4">
    <mergeCell ref="A35:E35"/>
    <mergeCell ref="E30:E33"/>
    <mergeCell ref="A25:E25"/>
    <mergeCell ref="B7:E7"/>
  </mergeCells>
  <phoneticPr fontId="0" type="noConversion"/>
  <pageMargins left="0.5" right="0.5" top="0.5" bottom="0.25" header="0.5" footer="0.5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 Savings</vt:lpstr>
    </vt:vector>
  </TitlesOfParts>
  <Company>Donaldson Company,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DCI</dc:creator>
  <cp:lastModifiedBy>Microsoft Office User</cp:lastModifiedBy>
  <cp:lastPrinted>2004-08-16T19:35:29Z</cp:lastPrinted>
  <dcterms:created xsi:type="dcterms:W3CDTF">2001-07-25T16:49:12Z</dcterms:created>
  <dcterms:modified xsi:type="dcterms:W3CDTF">2017-08-07T20:43:11Z</dcterms:modified>
</cp:coreProperties>
</file>